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Romanova 2006 kvalifikacija " sheetId="1" r:id="rId1"/>
    <sheet name="Romanova 2006 FINAL" sheetId="2" r:id="rId2"/>
  </sheets>
  <definedNames/>
  <calcPr fullCalcOnLoad="1"/>
</workbook>
</file>

<file path=xl/sharedStrings.xml><?xml version="1.0" encoding="utf-8"?>
<sst xmlns="http://schemas.openxmlformats.org/spreadsheetml/2006/main" count="100" uniqueCount="43">
  <si>
    <t>Alīma Romanova Kauss</t>
  </si>
  <si>
    <t>Vārds, uzvārds</t>
  </si>
  <si>
    <t>Starta numurs</t>
  </si>
  <si>
    <t>Distances noteikumu neizpildīšana</t>
  </si>
  <si>
    <t>Dalībnieka noraušana</t>
  </si>
  <si>
    <t>Kontrollaika pārsniegšana</t>
  </si>
  <si>
    <t>Tiesnešu drošināšanas zaudēšana</t>
  </si>
  <si>
    <t>Kustība aiz ierobežojuma</t>
  </si>
  <si>
    <t>Izeja aiz ierobežojuma</t>
  </si>
  <si>
    <t>Drošināšanas punktu izlaišana</t>
  </si>
  <si>
    <t>Pamatvirves zaudēšana</t>
  </si>
  <si>
    <t>Nepareiza drošināšana, drošināšanas pārtraukšana</t>
  </si>
  <si>
    <t>Drošināšanas starppunktu</t>
  </si>
  <si>
    <t>Citu ekipējumu zaudēšana</t>
  </si>
  <si>
    <t>Neaizskrūvēta karabīne</t>
  </si>
  <si>
    <t>Tehnisko elementu nepareiza izpildīšana</t>
  </si>
  <si>
    <t>Kopā soda punkti</t>
  </si>
  <si>
    <t>Laiks</t>
  </si>
  <si>
    <t>Kopā</t>
  </si>
  <si>
    <t>Vieta</t>
  </si>
  <si>
    <t>Piezīmes</t>
  </si>
  <si>
    <t>.</t>
  </si>
  <si>
    <t>Rīga, Traverss ©</t>
  </si>
  <si>
    <t>Traverss</t>
  </si>
  <si>
    <t xml:space="preserve"> Aleksejs Šuktomovs ,  Romāns Kalenda</t>
  </si>
  <si>
    <t>Oļegs Mirošņikovs,  Tolkuns Bazarovs</t>
  </si>
  <si>
    <t>Juta Blaževiča, Timurs Galejevs</t>
  </si>
  <si>
    <t>Margarita Petelina, Anastasija Čekriževa</t>
  </si>
  <si>
    <t>Andrejs Leskovs, Svetlana Gucalo</t>
  </si>
  <si>
    <t>Klubs</t>
  </si>
  <si>
    <t>Sergejs Bratarčuks, Maksims Svoboda</t>
  </si>
  <si>
    <t>Taktikas pārkāpums</t>
  </si>
  <si>
    <t>Tatjana Kutyriova, Povilas Blazhevicius</t>
  </si>
  <si>
    <t>Genom</t>
  </si>
  <si>
    <t>Saulius Barauskas, Vadim Oleinik</t>
  </si>
  <si>
    <t>SKK</t>
  </si>
  <si>
    <t>Innokentijs Davidovs, Deniss Ciganovs</t>
  </si>
  <si>
    <t>Kvalifikācijas distances rezultāti</t>
  </si>
  <si>
    <t>Sergejs Bazarovs, Jurijs Krasanovs</t>
  </si>
  <si>
    <t>Valentins Suharevs, Konstantins Kopilovs</t>
  </si>
  <si>
    <t>noņemta</t>
  </si>
  <si>
    <t>laiks pārk.</t>
  </si>
  <si>
    <t>Laika sods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</si>
</sst>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3">
    <font>
      <sz val="10"/>
      <name val="Arial"/>
      <family val="0"/>
    </font>
    <font>
      <sz val="22"/>
      <color indexed="63"/>
      <name val="Arial Black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Century Gothic"/>
      <family val="2"/>
    </font>
    <font>
      <sz val="9"/>
      <name val="Arial"/>
      <family val="2"/>
    </font>
    <font>
      <sz val="20"/>
      <name val="Arial"/>
      <family val="0"/>
    </font>
    <font>
      <sz val="10"/>
      <name val="Arial Black"/>
      <family val="2"/>
    </font>
    <font>
      <b/>
      <sz val="18"/>
      <name val="Arial"/>
      <family val="2"/>
    </font>
    <font>
      <b/>
      <sz val="10"/>
      <name val="Century Gothic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</fills>
  <borders count="6">
    <border>
      <left/>
      <right/>
      <top/>
      <bottom/>
      <diagonal/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4" fillId="0" borderId="2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21" fontId="4" fillId="0" borderId="2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21" fontId="4" fillId="0" borderId="3" xfId="0" applyNumberFormat="1" applyFont="1" applyBorder="1" applyAlignment="1">
      <alignment/>
    </xf>
    <xf numFmtId="0" fontId="4" fillId="0" borderId="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14" fontId="7" fillId="0" borderId="0" xfId="0" applyNumberFormat="1" applyFont="1" applyFill="1" applyAlignment="1">
      <alignment horizontal="right" wrapText="1"/>
    </xf>
    <xf numFmtId="0" fontId="4" fillId="3" borderId="3" xfId="0" applyNumberFormat="1" applyFont="1" applyFill="1" applyBorder="1" applyAlignment="1">
      <alignment/>
    </xf>
    <xf numFmtId="0" fontId="4" fillId="3" borderId="2" xfId="0" applyNumberFormat="1" applyFont="1" applyFill="1" applyBorder="1" applyAlignment="1">
      <alignment/>
    </xf>
    <xf numFmtId="0" fontId="4" fillId="3" borderId="4" xfId="0" applyNumberFormat="1" applyFont="1" applyFill="1" applyBorder="1" applyAlignment="1">
      <alignment/>
    </xf>
    <xf numFmtId="21" fontId="4" fillId="3" borderId="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21" fontId="0" fillId="0" borderId="0" xfId="0" applyNumberForma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2" xfId="0" applyNumberFormat="1" applyFont="1" applyFill="1" applyBorder="1" applyAlignment="1">
      <alignment/>
    </xf>
    <xf numFmtId="0" fontId="5" fillId="0" borderId="3" xfId="0" applyNumberFormat="1" applyFont="1" applyFill="1" applyBorder="1" applyAlignment="1">
      <alignment/>
    </xf>
    <xf numFmtId="21" fontId="4" fillId="3" borderId="5" xfId="0" applyNumberFormat="1" applyFont="1" applyFill="1" applyBorder="1" applyAlignment="1">
      <alignment/>
    </xf>
    <xf numFmtId="14" fontId="7" fillId="0" borderId="0" xfId="0" applyNumberFormat="1" applyFont="1" applyFill="1" applyAlignment="1">
      <alignment horizontal="right" wrapText="1"/>
    </xf>
    <xf numFmtId="1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6.emf" /><Relationship Id="rId4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5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1</xdr:col>
      <xdr:colOff>1809750</xdr:colOff>
      <xdr:row>3</xdr:row>
      <xdr:rowOff>428625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771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18</xdr:row>
      <xdr:rowOff>76200</xdr:rowOff>
    </xdr:from>
    <xdr:to>
      <xdr:col>3</xdr:col>
      <xdr:colOff>447675</xdr:colOff>
      <xdr:row>28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4095750"/>
          <a:ext cx="3190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28</xdr:row>
      <xdr:rowOff>152400</xdr:rowOff>
    </xdr:from>
    <xdr:to>
      <xdr:col>1</xdr:col>
      <xdr:colOff>1143000</xdr:colOff>
      <xdr:row>31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55530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19050</xdr:rowOff>
    </xdr:from>
    <xdr:to>
      <xdr:col>2</xdr:col>
      <xdr:colOff>914400</xdr:colOff>
      <xdr:row>31</xdr:row>
      <xdr:rowOff>38100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95550" y="55816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1</xdr:col>
      <xdr:colOff>1809750</xdr:colOff>
      <xdr:row>3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771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12</xdr:row>
      <xdr:rowOff>76200</xdr:rowOff>
    </xdr:from>
    <xdr:to>
      <xdr:col>3</xdr:col>
      <xdr:colOff>447675</xdr:colOff>
      <xdr:row>22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3009900"/>
          <a:ext cx="3190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23</xdr:row>
      <xdr:rowOff>104775</xdr:rowOff>
    </xdr:from>
    <xdr:to>
      <xdr:col>1</xdr:col>
      <xdr:colOff>1143000</xdr:colOff>
      <xdr:row>25</xdr:row>
      <xdr:rowOff>85725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45815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133350</xdr:rowOff>
    </xdr:from>
    <xdr:to>
      <xdr:col>2</xdr:col>
      <xdr:colOff>914400</xdr:colOff>
      <xdr:row>25</xdr:row>
      <xdr:rowOff>114300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95550" y="46101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W28"/>
  <sheetViews>
    <sheetView tabSelected="1" workbookViewId="0" topLeftCell="A6">
      <pane xSplit="4" topLeftCell="I1" activePane="topRight" state="frozen"/>
      <selection pane="topLeft" activeCell="A3" sqref="A3"/>
      <selection pane="topRight" activeCell="B33" sqref="B33"/>
    </sheetView>
  </sheetViews>
  <sheetFormatPr defaultColWidth="9.140625" defaultRowHeight="12.75"/>
  <cols>
    <col min="1" max="1" width="3.421875" style="0" customWidth="1"/>
    <col min="2" max="2" width="34.00390625" style="0" customWidth="1"/>
    <col min="3" max="3" width="16.8515625" style="0" customWidth="1"/>
    <col min="4" max="4" width="12.57421875" style="0" customWidth="1"/>
    <col min="5" max="5" width="13.28125" style="0" customWidth="1"/>
    <col min="6" max="6" width="13.140625" style="0" customWidth="1"/>
    <col min="7" max="7" width="13.28125" style="0" customWidth="1"/>
    <col min="8" max="8" width="12.8515625" style="0" customWidth="1"/>
    <col min="9" max="10" width="13.7109375" style="0" customWidth="1"/>
    <col min="11" max="11" width="12.7109375" style="0" customWidth="1"/>
    <col min="12" max="12" width="14.7109375" style="0" customWidth="1"/>
    <col min="13" max="13" width="17.7109375" style="0" customWidth="1"/>
    <col min="14" max="14" width="16.7109375" style="0" customWidth="1"/>
    <col min="15" max="15" width="14.140625" style="0" customWidth="1"/>
    <col min="16" max="16" width="15.140625" style="0" customWidth="1"/>
    <col min="17" max="18" width="15.00390625" style="0" customWidth="1"/>
    <col min="19" max="19" width="15.140625" style="0" customWidth="1"/>
    <col min="20" max="20" width="11.421875" style="0" customWidth="1"/>
    <col min="21" max="21" width="12.00390625" style="0" customWidth="1"/>
    <col min="22" max="22" width="14.28125" style="0" customWidth="1"/>
    <col min="23" max="23" width="13.421875" style="0" customWidth="1"/>
  </cols>
  <sheetData>
    <row r="1" s="12" customFormat="1" ht="12.75"/>
    <row r="2" spans="1:21" s="12" customFormat="1" ht="12.75" customHeight="1">
      <c r="A2" s="13"/>
      <c r="B2" s="16"/>
      <c r="C2" s="34" t="s">
        <v>0</v>
      </c>
      <c r="D2" s="35"/>
      <c r="E2" s="14"/>
      <c r="F2" s="15"/>
      <c r="G2" s="15"/>
      <c r="H2" s="15"/>
      <c r="I2" s="14"/>
      <c r="J2" s="14"/>
      <c r="K2" s="14"/>
      <c r="Q2" s="36"/>
      <c r="R2" s="36"/>
      <c r="S2" s="36"/>
      <c r="T2" s="36"/>
      <c r="U2" s="36"/>
    </row>
    <row r="3" spans="1:21" s="12" customFormat="1" ht="12.75" customHeight="1">
      <c r="A3" s="13"/>
      <c r="B3" s="14"/>
      <c r="C3" s="35"/>
      <c r="D3" s="35"/>
      <c r="E3" s="14"/>
      <c r="F3" s="15"/>
      <c r="G3" s="15"/>
      <c r="H3" s="15"/>
      <c r="I3" s="14"/>
      <c r="Q3" s="36"/>
      <c r="R3" s="36"/>
      <c r="S3" s="36"/>
      <c r="T3" s="36"/>
      <c r="U3" s="36"/>
    </row>
    <row r="4" spans="1:21" s="12" customFormat="1" ht="36" customHeight="1">
      <c r="A4" s="13"/>
      <c r="B4" s="14"/>
      <c r="C4" s="35"/>
      <c r="D4" s="35"/>
      <c r="E4" s="14"/>
      <c r="F4" s="15"/>
      <c r="G4" s="15"/>
      <c r="H4" s="15"/>
      <c r="I4" s="14"/>
      <c r="Q4" s="36"/>
      <c r="R4" s="36"/>
      <c r="S4" s="36"/>
      <c r="T4" s="36"/>
      <c r="U4" s="36"/>
    </row>
    <row r="5" spans="2:4" s="12" customFormat="1" ht="21.75" customHeight="1">
      <c r="B5" s="37" t="s">
        <v>37</v>
      </c>
      <c r="C5" s="38"/>
      <c r="D5" s="38"/>
    </row>
    <row r="6" s="12" customFormat="1" ht="12.75"/>
    <row r="7" spans="1:23" s="4" customFormat="1" ht="51">
      <c r="A7" s="2"/>
      <c r="B7" s="3" t="s">
        <v>1</v>
      </c>
      <c r="C7" s="2" t="s">
        <v>29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31</v>
      </c>
      <c r="S7" s="2" t="s">
        <v>16</v>
      </c>
      <c r="T7" s="2" t="s">
        <v>17</v>
      </c>
      <c r="U7" s="2" t="s">
        <v>18</v>
      </c>
      <c r="V7" s="2" t="s">
        <v>19</v>
      </c>
      <c r="W7" s="2" t="s">
        <v>20</v>
      </c>
    </row>
    <row r="8" spans="1:23" ht="14.25">
      <c r="A8" s="5">
        <v>1</v>
      </c>
      <c r="B8" s="28" t="s">
        <v>24</v>
      </c>
      <c r="C8" s="11" t="s">
        <v>23</v>
      </c>
      <c r="D8" s="5">
        <v>7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f>(F8+J8+K8+L8)*10+(M8+N8)*5+P8+(O8+Q8)*2+R8*20</f>
        <v>0</v>
      </c>
      <c r="T8" s="7">
        <v>0.004699074074074074</v>
      </c>
      <c r="U8" s="7">
        <f>T8+0.01*T8*S8</f>
        <v>0.004699074074074074</v>
      </c>
      <c r="V8" s="5">
        <v>2</v>
      </c>
      <c r="W8" s="5"/>
    </row>
    <row r="9" spans="1:23" ht="14.25">
      <c r="A9" s="8">
        <v>2</v>
      </c>
      <c r="B9" s="29" t="s">
        <v>25</v>
      </c>
      <c r="C9" s="11" t="s">
        <v>23</v>
      </c>
      <c r="D9" s="8">
        <v>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>
        <v>1</v>
      </c>
      <c r="Q9" s="8"/>
      <c r="R9" s="8">
        <v>2</v>
      </c>
      <c r="S9" s="5">
        <f>(F9+J9+K9+L9)*10+(M9+N9)*5+P9+(O9+Q9)*2+R9*20</f>
        <v>41</v>
      </c>
      <c r="T9" s="7">
        <v>0.007974537037037037</v>
      </c>
      <c r="U9" s="10">
        <f>T9+0.01*T9*S9</f>
        <v>0.011244097222222221</v>
      </c>
      <c r="V9" s="5">
        <v>8</v>
      </c>
      <c r="W9" s="8"/>
    </row>
    <row r="10" spans="1:23" ht="14.25">
      <c r="A10" s="8">
        <v>3</v>
      </c>
      <c r="B10" t="s">
        <v>26</v>
      </c>
      <c r="C10" s="11" t="s">
        <v>23</v>
      </c>
      <c r="D10" s="8">
        <v>6</v>
      </c>
      <c r="E10" s="8"/>
      <c r="F10" s="8"/>
      <c r="G10" s="8"/>
      <c r="H10" s="8"/>
      <c r="I10" s="8"/>
      <c r="J10" s="8">
        <v>1</v>
      </c>
      <c r="K10" s="8"/>
      <c r="L10" s="8"/>
      <c r="M10" s="8"/>
      <c r="N10" s="8"/>
      <c r="O10" s="8"/>
      <c r="P10" s="8"/>
      <c r="Q10" s="8"/>
      <c r="R10" s="8">
        <v>1</v>
      </c>
      <c r="S10" s="5">
        <f>(F10+J10+K10+L10)*10+(M10+N10)*5+P10+(O10+Q10)*2+R10*20</f>
        <v>30</v>
      </c>
      <c r="T10" s="7">
        <v>0.006307870370370371</v>
      </c>
      <c r="U10" s="10">
        <f>T10+0.01*T10*S10</f>
        <v>0.008200231481481482</v>
      </c>
      <c r="V10" s="5">
        <v>4</v>
      </c>
      <c r="W10" s="8"/>
    </row>
    <row r="11" spans="1:23" ht="14.25">
      <c r="A11" s="8">
        <v>4</v>
      </c>
      <c r="B11" s="9" t="s">
        <v>27</v>
      </c>
      <c r="C11" s="11" t="s">
        <v>23</v>
      </c>
      <c r="D11" s="8">
        <v>4</v>
      </c>
      <c r="E11" s="8"/>
      <c r="F11" s="8"/>
      <c r="G11" s="8"/>
      <c r="H11" s="8"/>
      <c r="I11" s="8"/>
      <c r="J11" s="8">
        <v>1</v>
      </c>
      <c r="K11" s="8"/>
      <c r="L11" s="8"/>
      <c r="M11" s="8">
        <v>1</v>
      </c>
      <c r="N11" s="8"/>
      <c r="O11" s="8"/>
      <c r="P11" s="8"/>
      <c r="Q11" s="8"/>
      <c r="R11" s="8">
        <v>2</v>
      </c>
      <c r="S11" s="5">
        <f>(F11+J11+K11+L11)*10+(M11+N11)*5+P11+(O11+Q11)*2+R11*20</f>
        <v>55</v>
      </c>
      <c r="T11" s="7">
        <v>0.00917824074074074</v>
      </c>
      <c r="U11" s="10">
        <f>T11+0.01*T11*S11</f>
        <v>0.014226273148148148</v>
      </c>
      <c r="V11" s="8" t="s">
        <v>40</v>
      </c>
      <c r="W11" s="8" t="s">
        <v>41</v>
      </c>
    </row>
    <row r="12" spans="1:23" ht="14.25">
      <c r="A12" s="8">
        <v>5</v>
      </c>
      <c r="B12" s="9" t="s">
        <v>28</v>
      </c>
      <c r="C12" s="11" t="s">
        <v>23</v>
      </c>
      <c r="D12" s="8">
        <v>9</v>
      </c>
      <c r="E12" s="8"/>
      <c r="F12" s="8"/>
      <c r="G12" s="8"/>
      <c r="H12" s="8"/>
      <c r="I12" s="8"/>
      <c r="J12" s="8">
        <v>1</v>
      </c>
      <c r="K12" s="8"/>
      <c r="L12" s="8"/>
      <c r="M12" s="8"/>
      <c r="N12" s="8"/>
      <c r="O12" s="8"/>
      <c r="P12" s="8"/>
      <c r="Q12" s="8"/>
      <c r="R12" s="8"/>
      <c r="S12" s="5">
        <f>(F12+J12+K12+L12)*10+(M12+N12)*5+P12+(O12+Q12)*2+R12*20</f>
        <v>10</v>
      </c>
      <c r="T12" s="7">
        <v>0.006284722222222223</v>
      </c>
      <c r="U12" s="10">
        <f>T12+0.01*T12*S12</f>
        <v>0.006913194444444445</v>
      </c>
      <c r="V12" s="5">
        <v>3</v>
      </c>
      <c r="W12" s="8"/>
    </row>
    <row r="13" spans="1:23" ht="14.25">
      <c r="A13" s="5">
        <v>6</v>
      </c>
      <c r="B13" s="29" t="s">
        <v>30</v>
      </c>
      <c r="C13" s="11" t="s">
        <v>23</v>
      </c>
      <c r="D13" s="8">
        <v>5</v>
      </c>
      <c r="E13" s="8"/>
      <c r="F13" s="8"/>
      <c r="G13" s="8"/>
      <c r="H13" s="8"/>
      <c r="I13" s="8"/>
      <c r="J13" s="8">
        <v>1</v>
      </c>
      <c r="K13" s="8"/>
      <c r="L13" s="8"/>
      <c r="M13" s="8">
        <v>1</v>
      </c>
      <c r="N13" s="8"/>
      <c r="O13" s="8"/>
      <c r="P13" s="8"/>
      <c r="Q13" s="8"/>
      <c r="R13" s="8">
        <v>1</v>
      </c>
      <c r="S13" s="5">
        <f aca="true" t="shared" si="0" ref="S13:S18">(F13+J13+K13+L13)*10+(M13+N13)*5+P13+(O13+Q13)*2+R13*20</f>
        <v>35</v>
      </c>
      <c r="T13" s="7">
        <v>0.00738425925925926</v>
      </c>
      <c r="U13" s="10">
        <f aca="true" t="shared" si="1" ref="U13:U18">T13+0.01*T13*S13</f>
        <v>0.00996875</v>
      </c>
      <c r="V13" s="5">
        <v>6</v>
      </c>
      <c r="W13" s="8"/>
    </row>
    <row r="14" spans="1:23" ht="14.25">
      <c r="A14" s="8">
        <v>7</v>
      </c>
      <c r="B14" s="9" t="s">
        <v>32</v>
      </c>
      <c r="C14" s="26" t="s">
        <v>33</v>
      </c>
      <c r="D14" s="8">
        <v>11</v>
      </c>
      <c r="E14" s="8"/>
      <c r="F14" s="8"/>
      <c r="G14" s="8"/>
      <c r="H14" s="8"/>
      <c r="I14" s="8"/>
      <c r="J14" s="8">
        <v>2</v>
      </c>
      <c r="K14" s="8"/>
      <c r="L14" s="8"/>
      <c r="M14" s="8"/>
      <c r="N14" s="8"/>
      <c r="O14" s="8"/>
      <c r="P14" s="8"/>
      <c r="Q14" s="8"/>
      <c r="R14" s="8">
        <v>1</v>
      </c>
      <c r="S14" s="5">
        <f t="shared" si="0"/>
        <v>40</v>
      </c>
      <c r="T14" s="7">
        <v>0.010416666666666666</v>
      </c>
      <c r="U14" s="10">
        <f t="shared" si="1"/>
        <v>0.014583333333333334</v>
      </c>
      <c r="V14" s="8" t="s">
        <v>40</v>
      </c>
      <c r="W14" s="8" t="s">
        <v>41</v>
      </c>
    </row>
    <row r="15" spans="1:23" ht="14.25">
      <c r="A15" s="8">
        <v>8</v>
      </c>
      <c r="B15" t="s">
        <v>34</v>
      </c>
      <c r="C15" s="26" t="s">
        <v>33</v>
      </c>
      <c r="D15" s="8">
        <v>10</v>
      </c>
      <c r="E15" s="8"/>
      <c r="F15" s="8"/>
      <c r="G15" s="8"/>
      <c r="H15" s="8"/>
      <c r="I15" s="8"/>
      <c r="J15" s="8">
        <v>1</v>
      </c>
      <c r="K15" s="8"/>
      <c r="L15" s="8"/>
      <c r="M15" s="8">
        <v>1</v>
      </c>
      <c r="N15" s="8"/>
      <c r="O15" s="8"/>
      <c r="P15" s="8"/>
      <c r="Q15" s="8"/>
      <c r="R15" s="8"/>
      <c r="S15" s="5">
        <f t="shared" si="0"/>
        <v>15</v>
      </c>
      <c r="T15" s="7">
        <v>0.008680555555555556</v>
      </c>
      <c r="U15" s="10">
        <f t="shared" si="1"/>
        <v>0.00998263888888889</v>
      </c>
      <c r="V15" s="8" t="s">
        <v>40</v>
      </c>
      <c r="W15" s="8" t="s">
        <v>41</v>
      </c>
    </row>
    <row r="16" spans="1:23" ht="14.25">
      <c r="A16" s="5">
        <v>9</v>
      </c>
      <c r="B16" t="s">
        <v>36</v>
      </c>
      <c r="C16" s="11" t="s">
        <v>35</v>
      </c>
      <c r="D16" s="8">
        <v>2</v>
      </c>
      <c r="E16" s="8"/>
      <c r="F16" s="8"/>
      <c r="G16" s="8"/>
      <c r="H16" s="8"/>
      <c r="I16" s="8"/>
      <c r="J16" s="8">
        <v>5</v>
      </c>
      <c r="K16" s="8"/>
      <c r="L16" s="8"/>
      <c r="M16" s="8"/>
      <c r="N16" s="8"/>
      <c r="O16" s="8"/>
      <c r="P16" s="8"/>
      <c r="Q16" s="8"/>
      <c r="R16" s="8"/>
      <c r="S16" s="5">
        <f t="shared" si="0"/>
        <v>50</v>
      </c>
      <c r="T16" s="7">
        <v>0.005486111111111112</v>
      </c>
      <c r="U16" s="10">
        <f t="shared" si="1"/>
        <v>0.008229166666666668</v>
      </c>
      <c r="V16" s="8" t="s">
        <v>40</v>
      </c>
      <c r="W16" s="8"/>
    </row>
    <row r="17" spans="1:23" ht="14.25">
      <c r="A17" s="8">
        <v>10</v>
      </c>
      <c r="B17" s="29" t="s">
        <v>38</v>
      </c>
      <c r="C17" s="11" t="s">
        <v>35</v>
      </c>
      <c r="D17" s="8">
        <v>8</v>
      </c>
      <c r="E17" s="8"/>
      <c r="F17" s="8"/>
      <c r="G17" s="8"/>
      <c r="H17" s="8"/>
      <c r="I17" s="8"/>
      <c r="J17" s="8">
        <v>1</v>
      </c>
      <c r="K17" s="8"/>
      <c r="L17" s="8"/>
      <c r="M17" s="8"/>
      <c r="N17" s="8"/>
      <c r="O17" s="8"/>
      <c r="P17" s="8"/>
      <c r="Q17" s="8"/>
      <c r="R17" s="8"/>
      <c r="S17" s="5">
        <f t="shared" si="0"/>
        <v>10</v>
      </c>
      <c r="T17" s="7">
        <v>0.0037152777777777774</v>
      </c>
      <c r="U17" s="10">
        <f t="shared" si="1"/>
        <v>0.004086805555555555</v>
      </c>
      <c r="V17" s="5">
        <v>1</v>
      </c>
      <c r="W17" s="8"/>
    </row>
    <row r="18" spans="1:23" ht="14.25">
      <c r="A18" s="8">
        <v>11</v>
      </c>
      <c r="B18" s="9" t="s">
        <v>39</v>
      </c>
      <c r="C18" s="11" t="s">
        <v>35</v>
      </c>
      <c r="D18" s="8">
        <v>3</v>
      </c>
      <c r="E18" s="8"/>
      <c r="F18" s="8"/>
      <c r="G18" s="8"/>
      <c r="H18" s="8"/>
      <c r="I18" s="8"/>
      <c r="J18" s="8">
        <v>3</v>
      </c>
      <c r="K18" s="8"/>
      <c r="L18" s="8"/>
      <c r="M18" s="8">
        <v>1</v>
      </c>
      <c r="N18" s="8"/>
      <c r="O18" s="8"/>
      <c r="P18" s="8"/>
      <c r="Q18" s="8"/>
      <c r="R18" s="8"/>
      <c r="S18" s="5">
        <f t="shared" si="0"/>
        <v>35</v>
      </c>
      <c r="T18" s="7">
        <v>0.007245370370370371</v>
      </c>
      <c r="U18" s="10">
        <f t="shared" si="1"/>
        <v>0.009781250000000002</v>
      </c>
      <c r="V18" s="5">
        <v>5</v>
      </c>
      <c r="W18" s="8"/>
    </row>
    <row r="19" spans="1:23" ht="14.25">
      <c r="A19" s="8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0"/>
      <c r="U19" s="10"/>
      <c r="V19" s="5"/>
      <c r="W19" s="8"/>
    </row>
    <row r="20" spans="1:23" s="12" customFormat="1" ht="14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1"/>
      <c r="S20" s="21"/>
      <c r="T20" s="22"/>
      <c r="U20" s="22"/>
      <c r="V20" s="20"/>
      <c r="W20" s="19"/>
    </row>
    <row r="21" spans="1:21" s="12" customFormat="1" ht="25.5">
      <c r="A21" s="17"/>
      <c r="R21" s="23"/>
      <c r="S21" s="24"/>
      <c r="T21" s="23"/>
      <c r="U21" s="25"/>
    </row>
    <row r="22" spans="7:21" s="12" customFormat="1" ht="15">
      <c r="G22" s="31"/>
      <c r="H22" s="31"/>
      <c r="I22" s="31"/>
      <c r="J22" s="31"/>
      <c r="K22" s="31"/>
      <c r="P22" s="18"/>
      <c r="Q22" s="18"/>
      <c r="R22" s="18"/>
      <c r="S22" s="32">
        <v>38787</v>
      </c>
      <c r="T22" s="33"/>
      <c r="U22" s="33"/>
    </row>
    <row r="23" spans="3:21" s="12" customFormat="1" ht="15" customHeight="1">
      <c r="C23" s="12" t="s">
        <v>21</v>
      </c>
      <c r="G23" s="31"/>
      <c r="H23" s="31"/>
      <c r="I23" s="31"/>
      <c r="J23" s="31"/>
      <c r="K23" s="31"/>
      <c r="P23" s="18"/>
      <c r="Q23" s="18"/>
      <c r="R23" s="18"/>
      <c r="S23" s="32" t="s">
        <v>22</v>
      </c>
      <c r="T23" s="33"/>
      <c r="U23" s="33"/>
    </row>
    <row r="24" spans="4:8" s="12" customFormat="1" ht="12.75">
      <c r="D24" s="12" t="s">
        <v>21</v>
      </c>
      <c r="H24" s="12" t="s">
        <v>21</v>
      </c>
    </row>
    <row r="25" s="12" customFormat="1" ht="12" customHeight="1"/>
    <row r="26" s="1" customFormat="1" ht="12.75" hidden="1"/>
    <row r="27" s="1" customFormat="1" ht="12.75" hidden="1">
      <c r="G27" s="1" t="s">
        <v>21</v>
      </c>
    </row>
    <row r="28" spans="3:5" s="1" customFormat="1" ht="12.75" hidden="1">
      <c r="C28" s="1" t="s">
        <v>21</v>
      </c>
      <c r="E28" s="1" t="s">
        <v>21</v>
      </c>
    </row>
    <row r="31" ht="9.75" customHeight="1"/>
  </sheetData>
  <mergeCells count="7">
    <mergeCell ref="G23:K23"/>
    <mergeCell ref="S23:U23"/>
    <mergeCell ref="C2:D4"/>
    <mergeCell ref="Q2:U4"/>
    <mergeCell ref="G22:K22"/>
    <mergeCell ref="S22:U22"/>
    <mergeCell ref="B5:D5"/>
  </mergeCells>
  <conditionalFormatting sqref="V17:V18 V8:V10 V12:V13">
    <cfRule type="cellIs" priority="1" dxfId="0" operator="between" stopIfTrue="1">
      <formula>1</formula>
      <formula>3</formula>
    </cfRule>
    <cfRule type="cellIs" priority="2" dxfId="1" operator="greaterThan" stopIfTrue="1">
      <formula>3</formula>
    </cfRule>
  </conditionalFormatting>
  <printOptions/>
  <pageMargins left="0.75" right="0.75" top="1" bottom="1.64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X22"/>
  <sheetViews>
    <sheetView zoomScale="115" zoomScaleNormal="115" workbookViewId="0" topLeftCell="A5">
      <pane xSplit="4" topLeftCell="E1" activePane="topRight" state="frozen"/>
      <selection pane="topLeft" activeCell="A3" sqref="A3"/>
      <selection pane="topRight" activeCell="B24" sqref="B24"/>
    </sheetView>
  </sheetViews>
  <sheetFormatPr defaultColWidth="9.140625" defaultRowHeight="12.75"/>
  <cols>
    <col min="1" max="1" width="3.421875" style="0" customWidth="1"/>
    <col min="2" max="2" width="34.00390625" style="0" customWidth="1"/>
    <col min="3" max="3" width="16.8515625" style="0" customWidth="1"/>
    <col min="4" max="4" width="12.57421875" style="0" customWidth="1"/>
    <col min="5" max="5" width="13.28125" style="0" hidden="1" customWidth="1"/>
    <col min="6" max="6" width="13.140625" style="0" hidden="1" customWidth="1"/>
    <col min="7" max="7" width="13.28125" style="0" hidden="1" customWidth="1"/>
    <col min="8" max="8" width="12.8515625" style="0" hidden="1" customWidth="1"/>
    <col min="9" max="10" width="13.7109375" style="0" hidden="1" customWidth="1"/>
    <col min="11" max="11" width="12.7109375" style="0" hidden="1" customWidth="1"/>
    <col min="12" max="12" width="14.7109375" style="0" hidden="1" customWidth="1"/>
    <col min="13" max="13" width="17.7109375" style="0" hidden="1" customWidth="1"/>
    <col min="14" max="14" width="16.7109375" style="0" hidden="1" customWidth="1"/>
    <col min="15" max="15" width="14.140625" style="0" hidden="1" customWidth="1"/>
    <col min="16" max="16" width="15.140625" style="0" hidden="1" customWidth="1"/>
    <col min="17" max="18" width="15.00390625" style="0" hidden="1" customWidth="1"/>
    <col min="19" max="19" width="15.140625" style="0" customWidth="1"/>
    <col min="20" max="20" width="11.421875" style="0" customWidth="1"/>
    <col min="21" max="22" width="12.00390625" style="0" customWidth="1"/>
    <col min="23" max="23" width="14.28125" style="0" customWidth="1"/>
    <col min="24" max="24" width="13.421875" style="0" customWidth="1"/>
  </cols>
  <sheetData>
    <row r="1" s="12" customFormat="1" ht="12.75"/>
    <row r="2" spans="1:22" s="12" customFormat="1" ht="12.75" customHeight="1">
      <c r="A2" s="13"/>
      <c r="B2" s="16"/>
      <c r="C2" s="34" t="s">
        <v>0</v>
      </c>
      <c r="D2" s="35"/>
      <c r="E2" s="14"/>
      <c r="F2" s="15"/>
      <c r="G2" s="15"/>
      <c r="H2" s="15"/>
      <c r="I2" s="14"/>
      <c r="J2" s="14"/>
      <c r="K2" s="14"/>
      <c r="Q2" s="36"/>
      <c r="R2" s="36"/>
      <c r="S2" s="36"/>
      <c r="T2" s="36"/>
      <c r="U2" s="36"/>
      <c r="V2" s="15"/>
    </row>
    <row r="3" spans="1:22" s="12" customFormat="1" ht="12.75" customHeight="1">
      <c r="A3" s="13"/>
      <c r="B3" s="14"/>
      <c r="C3" s="35"/>
      <c r="D3" s="35"/>
      <c r="E3" s="14"/>
      <c r="F3" s="15"/>
      <c r="G3" s="15"/>
      <c r="H3" s="15"/>
      <c r="I3" s="14"/>
      <c r="Q3" s="36"/>
      <c r="R3" s="36"/>
      <c r="S3" s="36"/>
      <c r="T3" s="36"/>
      <c r="U3" s="36"/>
      <c r="V3" s="15"/>
    </row>
    <row r="4" spans="1:22" s="12" customFormat="1" ht="36" customHeight="1">
      <c r="A4" s="13"/>
      <c r="B4" s="14"/>
      <c r="C4" s="35"/>
      <c r="D4" s="35"/>
      <c r="E4" s="14"/>
      <c r="F4" s="15"/>
      <c r="G4" s="15"/>
      <c r="H4" s="15"/>
      <c r="I4" s="14"/>
      <c r="Q4" s="36"/>
      <c r="R4" s="36"/>
      <c r="S4" s="36"/>
      <c r="T4" s="36"/>
      <c r="U4" s="36"/>
      <c r="V4" s="15"/>
    </row>
    <row r="5" spans="2:4" s="12" customFormat="1" ht="21.75" customHeight="1">
      <c r="B5" s="37" t="s">
        <v>37</v>
      </c>
      <c r="C5" s="38"/>
      <c r="D5" s="38"/>
    </row>
    <row r="6" s="12" customFormat="1" ht="12.75"/>
    <row r="7" spans="1:24" s="4" customFormat="1" ht="51">
      <c r="A7" s="2"/>
      <c r="B7" s="3" t="s">
        <v>1</v>
      </c>
      <c r="C7" s="2" t="s">
        <v>29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31</v>
      </c>
      <c r="S7" s="2" t="s">
        <v>16</v>
      </c>
      <c r="T7" s="2" t="s">
        <v>17</v>
      </c>
      <c r="U7" s="2" t="s">
        <v>18</v>
      </c>
      <c r="V7" s="2" t="s">
        <v>42</v>
      </c>
      <c r="W7" s="2" t="s">
        <v>19</v>
      </c>
      <c r="X7" s="2" t="s">
        <v>20</v>
      </c>
    </row>
    <row r="8" spans="1:24" ht="14.25">
      <c r="A8" s="5">
        <v>1</v>
      </c>
      <c r="B8" s="6" t="s">
        <v>24</v>
      </c>
      <c r="C8" s="11" t="s">
        <v>23</v>
      </c>
      <c r="D8" s="5">
        <v>3</v>
      </c>
      <c r="E8" s="5"/>
      <c r="F8" s="5"/>
      <c r="G8" s="5"/>
      <c r="H8" s="5"/>
      <c r="I8" s="5"/>
      <c r="J8" s="5"/>
      <c r="K8" s="5"/>
      <c r="L8" s="5"/>
      <c r="M8" s="5">
        <v>1</v>
      </c>
      <c r="N8" s="5"/>
      <c r="O8" s="5"/>
      <c r="P8" s="5"/>
      <c r="Q8" s="5"/>
      <c r="R8" s="5">
        <v>1</v>
      </c>
      <c r="S8" s="5">
        <f>(F8+J8+K8+L8)*10+(M8+N8)*5+P8+(O8+Q8)*2+R8*20+V8</f>
        <v>36</v>
      </c>
      <c r="T8" s="7">
        <v>0.020787037037037038</v>
      </c>
      <c r="U8" s="7">
        <f>T8+0.01*T8*S8</f>
        <v>0.028270370370370373</v>
      </c>
      <c r="V8" s="11">
        <v>11</v>
      </c>
      <c r="W8" s="5">
        <v>3</v>
      </c>
      <c r="X8" s="5"/>
    </row>
    <row r="9" spans="1:24" ht="14.25">
      <c r="A9" s="8">
        <v>2</v>
      </c>
      <c r="B9" t="s">
        <v>26</v>
      </c>
      <c r="C9" s="11" t="s">
        <v>23</v>
      </c>
      <c r="D9" s="8">
        <v>1</v>
      </c>
      <c r="E9" s="8"/>
      <c r="F9" s="8"/>
      <c r="G9" s="8"/>
      <c r="H9" s="8"/>
      <c r="I9" s="8"/>
      <c r="J9" s="8">
        <v>1</v>
      </c>
      <c r="K9" s="8"/>
      <c r="L9" s="8"/>
      <c r="M9" s="8"/>
      <c r="N9" s="8"/>
      <c r="O9" s="8"/>
      <c r="P9" s="8"/>
      <c r="Q9" s="8"/>
      <c r="R9" s="8"/>
      <c r="S9" s="5">
        <f>(F9+J9+K9+L9)*10+(M9+N9)*5+P9+(O9+Q9)*2+R9*20+V9</f>
        <v>19</v>
      </c>
      <c r="T9" s="7">
        <v>0.018703703703703705</v>
      </c>
      <c r="U9" s="10">
        <f>T9+0.01*T9*S9</f>
        <v>0.02225740740740741</v>
      </c>
      <c r="V9" s="11">
        <v>9</v>
      </c>
      <c r="W9" s="5">
        <v>2</v>
      </c>
      <c r="X9" s="8"/>
    </row>
    <row r="10" spans="1:24" ht="14.25">
      <c r="A10" s="8">
        <v>3</v>
      </c>
      <c r="B10" s="9" t="s">
        <v>28</v>
      </c>
      <c r="C10" s="11" t="s">
        <v>23</v>
      </c>
      <c r="D10" s="8">
        <v>2</v>
      </c>
      <c r="E10" s="8"/>
      <c r="F10" s="8"/>
      <c r="G10" s="8"/>
      <c r="H10" s="8"/>
      <c r="I10" s="8"/>
      <c r="J10" s="8">
        <v>2</v>
      </c>
      <c r="K10" s="8"/>
      <c r="L10" s="8"/>
      <c r="M10" s="8"/>
      <c r="N10" s="8"/>
      <c r="O10" s="8"/>
      <c r="P10" s="8"/>
      <c r="Q10" s="8"/>
      <c r="R10" s="8">
        <v>1</v>
      </c>
      <c r="S10" s="5">
        <f>(F10+J10+K10+L10)*10+(M10+N10)*5+P10+(O10+Q10)*2+R10*20+V10</f>
        <v>48</v>
      </c>
      <c r="T10" s="7">
        <v>0.019421296296296294</v>
      </c>
      <c r="U10" s="10">
        <f>T10+0.01*T10*S10</f>
        <v>0.028743518518518515</v>
      </c>
      <c r="V10" s="11">
        <v>8</v>
      </c>
      <c r="W10" s="5">
        <v>4</v>
      </c>
      <c r="X10" s="8"/>
    </row>
    <row r="11" spans="1:24" ht="14.25">
      <c r="A11" s="8">
        <v>4</v>
      </c>
      <c r="B11" s="29" t="s">
        <v>38</v>
      </c>
      <c r="C11" s="11" t="s">
        <v>35</v>
      </c>
      <c r="D11" s="8">
        <v>4</v>
      </c>
      <c r="E11" s="8"/>
      <c r="F11" s="8"/>
      <c r="G11" s="8"/>
      <c r="H11" s="8"/>
      <c r="I11" s="8"/>
      <c r="J11" s="8">
        <v>2</v>
      </c>
      <c r="K11" s="8"/>
      <c r="L11" s="8"/>
      <c r="M11" s="8"/>
      <c r="N11" s="8"/>
      <c r="O11" s="8">
        <v>1</v>
      </c>
      <c r="P11" s="8"/>
      <c r="Q11" s="8"/>
      <c r="R11" s="8"/>
      <c r="S11" s="5">
        <f>(F11+J11+K11+L11)*10+(M11+N11)*5+P11+(O11+Q11)*2+R11*20+V11</f>
        <v>28</v>
      </c>
      <c r="T11" s="7">
        <v>0.014537037037037038</v>
      </c>
      <c r="U11" s="10">
        <f>T11+0.01*T11*S11</f>
        <v>0.01860740740740741</v>
      </c>
      <c r="V11" s="11">
        <v>6</v>
      </c>
      <c r="W11" s="5">
        <v>1</v>
      </c>
      <c r="X11" s="8"/>
    </row>
    <row r="12" spans="1:24" ht="14.25">
      <c r="A12" s="8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0"/>
      <c r="U12" s="10"/>
      <c r="V12" s="7"/>
      <c r="W12" s="5"/>
      <c r="X12" s="8"/>
    </row>
    <row r="13" spans="1:24" ht="14.25">
      <c r="A13" s="8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0"/>
      <c r="U13" s="10"/>
      <c r="V13" s="7"/>
      <c r="W13" s="5"/>
      <c r="X13" s="8"/>
    </row>
    <row r="14" spans="1:24" s="12" customFormat="1" ht="14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1"/>
      <c r="S14" s="21"/>
      <c r="T14" s="22"/>
      <c r="U14" s="22"/>
      <c r="V14" s="30"/>
      <c r="W14" s="20"/>
      <c r="X14" s="19"/>
    </row>
    <row r="15" spans="1:22" s="12" customFormat="1" ht="25.5">
      <c r="A15" s="17"/>
      <c r="R15" s="23"/>
      <c r="S15" s="24"/>
      <c r="T15" s="23"/>
      <c r="U15" s="25"/>
      <c r="V15" s="25"/>
    </row>
    <row r="16" spans="7:22" s="12" customFormat="1" ht="15">
      <c r="G16" s="31"/>
      <c r="H16" s="31"/>
      <c r="I16" s="31"/>
      <c r="J16" s="31"/>
      <c r="K16" s="31"/>
      <c r="P16" s="18"/>
      <c r="Q16" s="18"/>
      <c r="R16" s="18"/>
      <c r="S16" s="32">
        <v>38787</v>
      </c>
      <c r="T16" s="33"/>
      <c r="U16" s="33"/>
      <c r="V16" s="27"/>
    </row>
    <row r="17" spans="3:22" s="12" customFormat="1" ht="15" customHeight="1">
      <c r="C17" s="12" t="s">
        <v>21</v>
      </c>
      <c r="G17" s="31"/>
      <c r="H17" s="31"/>
      <c r="I17" s="31"/>
      <c r="J17" s="31"/>
      <c r="K17" s="31"/>
      <c r="P17" s="18"/>
      <c r="Q17" s="18"/>
      <c r="R17" s="18"/>
      <c r="S17" s="32" t="s">
        <v>22</v>
      </c>
      <c r="T17" s="33"/>
      <c r="U17" s="33"/>
      <c r="V17" s="27"/>
    </row>
    <row r="18" spans="4:8" s="12" customFormat="1" ht="12.75">
      <c r="D18" s="12" t="s">
        <v>21</v>
      </c>
      <c r="H18" s="12" t="s">
        <v>21</v>
      </c>
    </row>
    <row r="19" s="12" customFormat="1" ht="12" customHeight="1"/>
    <row r="20" s="1" customFormat="1" ht="12.75" hidden="1"/>
    <row r="21" s="1" customFormat="1" ht="12.75" hidden="1">
      <c r="G21" s="1" t="s">
        <v>21</v>
      </c>
    </row>
    <row r="22" spans="3:5" s="1" customFormat="1" ht="12.75" hidden="1">
      <c r="C22" s="1" t="s">
        <v>21</v>
      </c>
      <c r="E22" s="1" t="s">
        <v>21</v>
      </c>
    </row>
  </sheetData>
  <mergeCells count="7">
    <mergeCell ref="G17:K17"/>
    <mergeCell ref="S17:U17"/>
    <mergeCell ref="C2:D4"/>
    <mergeCell ref="Q2:U4"/>
    <mergeCell ref="B5:D5"/>
    <mergeCell ref="G16:K16"/>
    <mergeCell ref="S16:U16"/>
  </mergeCells>
  <conditionalFormatting sqref="W8:W11">
    <cfRule type="cellIs" priority="1" dxfId="0" operator="between" stopIfTrue="1">
      <formula>1</formula>
      <formula>3</formula>
    </cfRule>
    <cfRule type="cellIs" priority="2" dxfId="1" operator="greaterThan" stopIfTrue="1">
      <formula>3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Vladimir</cp:lastModifiedBy>
  <cp:lastPrinted>2006-03-11T16:57:44Z</cp:lastPrinted>
  <dcterms:created xsi:type="dcterms:W3CDTF">2006-03-09T14:01:41Z</dcterms:created>
  <dcterms:modified xsi:type="dcterms:W3CDTF">2006-03-13T07:54:56Z</dcterms:modified>
  <cp:category/>
  <cp:version/>
  <cp:contentType/>
  <cp:contentStatus/>
</cp:coreProperties>
</file>